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\Desktop\Dóri Munka\Péter\Pályázat\MITE2006\Palya\Edzoter+Vilagit\"/>
    </mc:Choice>
  </mc:AlternateContent>
  <xr:revisionPtr revIDLastSave="0" documentId="13_ncr:1_{F175E69B-4D4B-4C13-A9D8-EC6FB758B0C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H12" i="1"/>
  <c r="J12" i="1" s="1"/>
  <c r="I6" i="1"/>
  <c r="I7" i="1"/>
  <c r="I8" i="1"/>
  <c r="I9" i="1"/>
  <c r="I10" i="1"/>
  <c r="I11" i="1"/>
  <c r="I13" i="1"/>
  <c r="I5" i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3" i="1"/>
  <c r="J13" i="1" s="1"/>
  <c r="H5" i="1"/>
  <c r="J5" i="1" s="1"/>
  <c r="K12" i="1" l="1"/>
  <c r="L12" i="1" s="1"/>
  <c r="K5" i="1"/>
  <c r="L5" i="1" s="1"/>
  <c r="K11" i="1"/>
  <c r="L11" i="1" s="1"/>
  <c r="K9" i="1"/>
  <c r="L9" i="1" s="1"/>
  <c r="K7" i="1"/>
  <c r="L7" i="1" s="1"/>
  <c r="K13" i="1"/>
  <c r="L13" i="1" s="1"/>
  <c r="K10" i="1"/>
  <c r="L10" i="1" s="1"/>
  <c r="K8" i="1"/>
  <c r="L8" i="1" s="1"/>
  <c r="K6" i="1"/>
  <c r="J14" i="1"/>
  <c r="K14" i="1" l="1"/>
  <c r="L6" i="1"/>
  <c r="L14" i="1" s="1"/>
</calcChain>
</file>

<file path=xl/sharedStrings.xml><?xml version="1.0" encoding="utf-8"?>
<sst xmlns="http://schemas.openxmlformats.org/spreadsheetml/2006/main" count="40" uniqueCount="36">
  <si>
    <t>sorszám</t>
  </si>
  <si>
    <t>Tétel szövege</t>
  </si>
  <si>
    <t>Mennyiség,           egység</t>
  </si>
  <si>
    <t>Anyag</t>
  </si>
  <si>
    <t>Díj</t>
  </si>
  <si>
    <t>Anyag összes</t>
  </si>
  <si>
    <t>Díj összes</t>
  </si>
  <si>
    <t>Nettó összes</t>
  </si>
  <si>
    <t>ÁFA (27%)</t>
  </si>
  <si>
    <t>Bruttó összes</t>
  </si>
  <si>
    <t>1.</t>
  </si>
  <si>
    <t>tétel</t>
  </si>
  <si>
    <t>2.</t>
  </si>
  <si>
    <t>m3</t>
  </si>
  <si>
    <t>3.</t>
  </si>
  <si>
    <t xml:space="preserve">Tükörkészítés gépi erővel, kiegészítő kézi munkával. </t>
  </si>
  <si>
    <t>m2</t>
  </si>
  <si>
    <t>6.</t>
  </si>
  <si>
    <t>Pályatükör tömörítése gépi erővel. TRy 85 %</t>
  </si>
  <si>
    <t>Gyephordozó réteg készítése 15 cm vastagságban.</t>
  </si>
  <si>
    <t>készlet</t>
  </si>
  <si>
    <t>Gyepesítés fűmagvetéssel</t>
  </si>
  <si>
    <t>Költségkalkuláció élőfüves edzőterület kialakítására</t>
  </si>
  <si>
    <t>2205 m2</t>
  </si>
  <si>
    <t>Humuszkiszedés, gépi erővel kiegészítő kézi munkával, terepviszonyokból adódó föld kitermelése. (átlag 15 cm mélységig) Kitermelt föld helyszíni deponálásával.)</t>
  </si>
  <si>
    <t>Favágás, vágástakarítással, zöld hulladék gyűjtésével, elszállításával ( 17 db + aljnövényzet )</t>
  </si>
  <si>
    <t xml:space="preserve">5 m magas hálórendszer tüzihorganyzott oszlopokkal, lebetonozott pontalapokkal, 13x13 lyukosztású UV álló hálóval </t>
  </si>
  <si>
    <t>m</t>
  </si>
  <si>
    <t>Kitermelt föld elhelyezése a pálya 50 méteres környezetében, vagy lerakóhelyre szállítva a 2. pont szerint, 1,35 lazulási szorzó figyelembevételével.</t>
  </si>
  <si>
    <t>7.</t>
  </si>
  <si>
    <t>8.</t>
  </si>
  <si>
    <t>9.</t>
  </si>
  <si>
    <t>Automata öntözőrendszer készítése meglévő nagypálya rendszerre csatlakoztatva, KPE csőhálózat fektetése, öntözési körök kialakítása, Hunter G955E szórófej (6 db) beépítése,</t>
  </si>
  <si>
    <t>PÁLYA ÖSSZESEN: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</si>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</sst>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8" fillId="0" borderId="0" xfId="6" applyFont="1"/>
    <xf numFmtId="0" fontId="2" fillId="0" borderId="0" xfId="6" applyFont="1"/>
    <xf numFmtId="0" fontId="2" fillId="0" borderId="0" xfId="6" applyFont="1" applyBorder="1"/>
    <xf numFmtId="3" fontId="2" fillId="0" borderId="0" xfId="8" applyNumberFormat="1" applyFont="1" applyFill="1" applyBorder="1"/>
    <xf numFmtId="4" fontId="6" fillId="0" borderId="0" xfId="6" applyNumberFormat="1" applyFont="1" applyFill="1" applyBorder="1"/>
    <xf numFmtId="0" fontId="2" fillId="0" borderId="0" xfId="6" applyFont="1" applyAlignment="1">
      <alignment vertical="center"/>
    </xf>
    <xf numFmtId="0" fontId="7" fillId="0" borderId="0" xfId="5" applyFont="1" applyFill="1" applyBorder="1" applyAlignment="1">
      <alignment wrapText="1"/>
    </xf>
    <xf numFmtId="3" fontId="2" fillId="0" borderId="0" xfId="6" applyNumberFormat="1" applyFont="1" applyFill="1" applyBorder="1"/>
    <xf numFmtId="0" fontId="7" fillId="0" borderId="0" xfId="6" applyFont="1" applyFill="1" applyBorder="1" applyAlignment="1">
      <alignment wrapText="1"/>
    </xf>
    <xf numFmtId="4" fontId="2" fillId="0" borderId="0" xfId="6" applyNumberFormat="1" applyFont="1" applyFill="1" applyBorder="1"/>
    <xf numFmtId="0" fontId="2" fillId="0" borderId="0" xfId="6" applyFont="1" applyBorder="1" applyAlignment="1">
      <alignment vertical="center"/>
    </xf>
    <xf numFmtId="0" fontId="9" fillId="0" borderId="0" xfId="6" applyFont="1" applyBorder="1" applyAlignment="1">
      <alignment vertical="center"/>
    </xf>
    <xf numFmtId="0" fontId="2" fillId="0" borderId="0" xfId="6" applyFont="1" applyFill="1" applyBorder="1"/>
    <xf numFmtId="0" fontId="2" fillId="0" borderId="0" xfId="6" applyFont="1" applyFill="1"/>
    <xf numFmtId="0" fontId="5" fillId="0" borderId="0" xfId="6" applyFont="1" applyFill="1" applyBorder="1" applyAlignment="1">
      <alignment wrapText="1"/>
    </xf>
    <xf numFmtId="0" fontId="5" fillId="0" borderId="0" xfId="6" applyFont="1" applyFill="1" applyBorder="1" applyAlignment="1">
      <alignment horizontal="right" wrapText="1"/>
    </xf>
    <xf numFmtId="0" fontId="2" fillId="0" borderId="0" xfId="6" applyFont="1" applyFill="1" applyAlignment="1">
      <alignment vertical="center"/>
    </xf>
    <xf numFmtId="0" fontId="2" fillId="0" borderId="0" xfId="6" applyFont="1" applyFill="1" applyBorder="1" applyAlignment="1">
      <alignment vertical="center"/>
    </xf>
    <xf numFmtId="3" fontId="2" fillId="0" borderId="0" xfId="7" applyNumberFormat="1" applyFont="1" applyFill="1" applyBorder="1"/>
    <xf numFmtId="0" fontId="3" fillId="0" borderId="0" xfId="6" applyFont="1" applyAlignment="1">
      <alignment horizontal="center"/>
    </xf>
    <xf numFmtId="0" fontId="4" fillId="0" borderId="0" xfId="6" applyFont="1" applyAlignment="1"/>
    <xf numFmtId="4" fontId="2" fillId="0" borderId="0" xfId="5" applyNumberFormat="1" applyFont="1" applyFill="1" applyBorder="1"/>
    <xf numFmtId="3" fontId="2" fillId="0" borderId="0" xfId="7" applyNumberFormat="1" applyFont="1" applyBorder="1"/>
    <xf numFmtId="3" fontId="2" fillId="0" borderId="0" xfId="5" applyNumberFormat="1" applyFont="1" applyBorder="1"/>
    <xf numFmtId="3" fontId="2" fillId="0" borderId="0" xfId="7" applyNumberFormat="1" applyFill="1" applyBorder="1"/>
    <xf numFmtId="0" fontId="7" fillId="0" borderId="0" xfId="5" applyFont="1" applyBorder="1" applyAlignment="1">
      <alignment wrapText="1"/>
    </xf>
    <xf numFmtId="0" fontId="2" fillId="0" borderId="4" xfId="6" applyFont="1" applyBorder="1"/>
    <xf numFmtId="0" fontId="7" fillId="0" borderId="5" xfId="6" applyFont="1" applyBorder="1" applyAlignment="1">
      <alignment horizontal="left" wrapText="1"/>
    </xf>
    <xf numFmtId="4" fontId="6" fillId="0" borderId="5" xfId="6" applyNumberFormat="1" applyFont="1" applyFill="1" applyBorder="1"/>
    <xf numFmtId="0" fontId="2" fillId="0" borderId="5" xfId="6" applyFont="1" applyBorder="1"/>
    <xf numFmtId="3" fontId="2" fillId="0" borderId="5" xfId="8" applyNumberFormat="1" applyFont="1" applyBorder="1"/>
    <xf numFmtId="0" fontId="2" fillId="0" borderId="1" xfId="6" applyFont="1" applyBorder="1"/>
    <xf numFmtId="3" fontId="2" fillId="0" borderId="0" xfId="8" applyNumberFormat="1" applyFont="1" applyBorder="1"/>
    <xf numFmtId="0" fontId="7" fillId="0" borderId="0" xfId="6" applyFont="1" applyBorder="1"/>
    <xf numFmtId="3" fontId="2" fillId="0" borderId="0" xfId="6" applyNumberFormat="1" applyFont="1" applyBorder="1"/>
    <xf numFmtId="0" fontId="7" fillId="0" borderId="0" xfId="6" applyFont="1" applyBorder="1" applyAlignment="1">
      <alignment wrapText="1"/>
    </xf>
    <xf numFmtId="0" fontId="8" fillId="0" borderId="0" xfId="6" applyFont="1" applyBorder="1"/>
    <xf numFmtId="0" fontId="8" fillId="0" borderId="0" xfId="6" applyFont="1" applyBorder="1" applyAlignment="1">
      <alignment shrinkToFit="1"/>
    </xf>
    <xf numFmtId="3" fontId="8" fillId="0" borderId="0" xfId="6" applyNumberFormat="1" applyFont="1" applyBorder="1" applyAlignment="1">
      <alignment shrinkToFit="1"/>
    </xf>
    <xf numFmtId="3" fontId="2" fillId="0" borderId="6" xfId="8" applyNumberFormat="1" applyFont="1" applyFill="1" applyBorder="1"/>
    <xf numFmtId="3" fontId="2" fillId="0" borderId="7" xfId="8" applyNumberFormat="1" applyFont="1" applyFill="1" applyBorder="1"/>
    <xf numFmtId="0" fontId="2" fillId="0" borderId="1" xfId="6" applyFont="1" applyFill="1" applyBorder="1"/>
    <xf numFmtId="3" fontId="7" fillId="0" borderId="0" xfId="6" applyNumberFormat="1" applyFont="1" applyFill="1" applyBorder="1"/>
    <xf numFmtId="3" fontId="6" fillId="0" borderId="0" xfId="8" applyNumberFormat="1" applyFont="1" applyFill="1" applyBorder="1"/>
    <xf numFmtId="3" fontId="2" fillId="0" borderId="0" xfId="6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 wrapText="1"/>
    </xf>
    <xf numFmtId="4" fontId="6" fillId="0" borderId="0" xfId="6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vertical="center"/>
    </xf>
    <xf numFmtId="3" fontId="6" fillId="0" borderId="0" xfId="8" applyNumberFormat="1" applyFont="1" applyFill="1" applyBorder="1" applyAlignment="1">
      <alignment vertical="center"/>
    </xf>
    <xf numFmtId="3" fontId="9" fillId="0" borderId="0" xfId="8" applyNumberFormat="1" applyFont="1" applyFill="1" applyBorder="1" applyAlignment="1">
      <alignment vertical="center"/>
    </xf>
    <xf numFmtId="0" fontId="7" fillId="0" borderId="0" xfId="6" applyFont="1" applyFill="1" applyBorder="1"/>
    <xf numFmtId="0" fontId="9" fillId="0" borderId="0" xfId="6" applyFont="1" applyBorder="1" applyAlignment="1">
      <alignment shrinkToFit="1"/>
    </xf>
    <xf numFmtId="4" fontId="8" fillId="0" borderId="0" xfId="6" applyNumberFormat="1" applyFont="1" applyFill="1" applyBorder="1" applyAlignment="1">
      <alignment shrinkToFit="1"/>
    </xf>
    <xf numFmtId="4" fontId="8" fillId="0" borderId="0" xfId="6" applyNumberFormat="1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3" fontId="8" fillId="0" borderId="0" xfId="6" applyNumberFormat="1" applyFont="1" applyBorder="1" applyAlignment="1">
      <alignment vertical="center"/>
    </xf>
    <xf numFmtId="3" fontId="9" fillId="0" borderId="0" xfId="6" applyNumberFormat="1" applyFont="1" applyBorder="1" applyAlignment="1">
      <alignment vertical="center"/>
    </xf>
    <xf numFmtId="0" fontId="9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/>
    </xf>
    <xf numFmtId="3" fontId="6" fillId="0" borderId="0" xfId="8" applyNumberFormat="1" applyFont="1" applyBorder="1" applyAlignment="1">
      <alignment vertical="center"/>
    </xf>
    <xf numFmtId="3" fontId="9" fillId="0" borderId="0" xfId="8" applyNumberFormat="1" applyFont="1" applyBorder="1" applyAlignment="1">
      <alignment vertical="center"/>
    </xf>
    <xf numFmtId="3" fontId="6" fillId="3" borderId="8" xfId="8" applyNumberFormat="1" applyFont="1" applyFill="1" applyBorder="1"/>
    <xf numFmtId="0" fontId="2" fillId="2" borderId="8" xfId="6" applyFont="1" applyFill="1" applyBorder="1" applyAlignment="1">
      <alignment horizontal="center" vertical="center" textRotation="90" shrinkToFit="1"/>
    </xf>
    <xf numFmtId="0" fontId="5" fillId="2" borderId="2" xfId="6" applyFont="1" applyFill="1" applyBorder="1" applyAlignment="1">
      <alignment horizontal="center" vertical="center"/>
    </xf>
    <xf numFmtId="2" fontId="6" fillId="2" borderId="2" xfId="6" applyNumberFormat="1" applyFont="1" applyFill="1" applyBorder="1" applyAlignment="1">
      <alignment horizontal="center" vertical="center" wrapText="1"/>
    </xf>
    <xf numFmtId="2" fontId="6" fillId="2" borderId="2" xfId="8" applyNumberFormat="1" applyFont="1" applyFill="1" applyBorder="1" applyAlignment="1">
      <alignment horizontal="center" vertical="center" wrapText="1"/>
    </xf>
    <xf numFmtId="2" fontId="6" fillId="2" borderId="3" xfId="8" applyNumberFormat="1" applyFont="1" applyFill="1" applyBorder="1" applyAlignment="1">
      <alignment horizontal="center" vertical="center" wrapText="1"/>
    </xf>
    <xf numFmtId="3" fontId="2" fillId="0" borderId="10" xfId="8" applyNumberFormat="1" applyFont="1" applyFill="1" applyBorder="1"/>
    <xf numFmtId="0" fontId="2" fillId="3" borderId="11" xfId="6" applyFont="1" applyFill="1" applyBorder="1"/>
    <xf numFmtId="0" fontId="5" fillId="3" borderId="12" xfId="6" applyFont="1" applyFill="1" applyBorder="1" applyAlignment="1">
      <alignment horizontal="right" wrapText="1"/>
    </xf>
    <xf numFmtId="4" fontId="2" fillId="3" borderId="12" xfId="6" applyNumberFormat="1" applyFont="1" applyFill="1" applyBorder="1"/>
    <xf numFmtId="3" fontId="2" fillId="3" borderId="12" xfId="6" applyNumberFormat="1" applyFont="1" applyFill="1" applyBorder="1"/>
    <xf numFmtId="3" fontId="2" fillId="3" borderId="12" xfId="7" applyNumberFormat="1" applyFill="1" applyBorder="1"/>
    <xf numFmtId="3" fontId="2" fillId="3" borderId="12" xfId="8" applyNumberFormat="1" applyFont="1" applyFill="1" applyBorder="1"/>
    <xf numFmtId="3" fontId="2" fillId="3" borderId="9" xfId="8" applyNumberFormat="1" applyFont="1" applyFill="1" applyBorder="1"/>
    <xf numFmtId="0" fontId="3" fillId="4" borderId="0" xfId="6" applyFont="1" applyFill="1" applyAlignment="1">
      <alignment horizontal="center"/>
    </xf>
    <xf numFmtId="0" fontId="4" fillId="4" borderId="0" xfId="6" applyFont="1" applyFill="1" applyAlignment="1"/>
    <xf numFmtId="2" fontId="6" fillId="2" borderId="2" xfId="6" applyNumberFormat="1" applyFont="1" applyFill="1" applyBorder="1" applyAlignment="1">
      <alignment horizontal="center" vertical="center" wrapText="1"/>
    </xf>
  </cellXfs>
  <cellStyles count="9">
    <cellStyle name="Currency 2" xfId="3" xr:uid="{00000000-0005-0000-0000-000000000000}"/>
    <cellStyle name="Ezres 2" xfId="2" xr:uid="{00000000-0005-0000-0000-000001000000}"/>
    <cellStyle name="Normál" xfId="0" builtinId="0"/>
    <cellStyle name="Normal 2" xfId="4" xr:uid="{00000000-0005-0000-0000-000003000000}"/>
    <cellStyle name="Normál 2" xfId="5" xr:uid="{00000000-0005-0000-0000-000004000000}"/>
    <cellStyle name="Normál 2 2" xfId="6" xr:uid="{00000000-0005-0000-0000-000005000000}"/>
    <cellStyle name="Normál 3" xfId="1" xr:uid="{00000000-0005-0000-0000-000006000000}"/>
    <cellStyle name="Pénznem 2" xfId="7" xr:uid="{00000000-0005-0000-0000-000007000000}"/>
    <cellStyle name="Pénznem 2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tabSelected="1" zoomScaleNormal="100" workbookViewId="0">
      <selection activeCell="B14" sqref="B14"/>
    </sheetView>
  </sheetViews>
  <sheetFormatPr defaultRowHeight="14.4" x14ac:dyDescent="0.3"/>
  <cols>
    <col min="3" max="3" width="46.109375" customWidth="1"/>
    <col min="10" max="10" width="11.6640625" customWidth="1"/>
    <col min="12" max="12" width="13.33203125" customWidth="1"/>
  </cols>
  <sheetData>
    <row r="1" spans="2:15" ht="17.399999999999999" x14ac:dyDescent="0.3">
      <c r="B1" s="77" t="s">
        <v>22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  <c r="N1" s="1"/>
      <c r="O1" s="1"/>
    </row>
    <row r="2" spans="2:15" ht="17.399999999999999" x14ac:dyDescent="0.3">
      <c r="B2" s="77" t="s">
        <v>23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</row>
    <row r="3" spans="2:15" ht="18" thickBot="1" x14ac:dyDescent="0.3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  <c r="N3" s="1"/>
      <c r="O3" s="1"/>
    </row>
    <row r="4" spans="2:15" ht="42" thickBot="1" x14ac:dyDescent="0.35">
      <c r="B4" s="64" t="s">
        <v>0</v>
      </c>
      <c r="C4" s="65" t="s">
        <v>1</v>
      </c>
      <c r="D4" s="79" t="s">
        <v>2</v>
      </c>
      <c r="E4" s="79"/>
      <c r="F4" s="66" t="s">
        <v>3</v>
      </c>
      <c r="G4" s="66" t="s">
        <v>4</v>
      </c>
      <c r="H4" s="67" t="s">
        <v>5</v>
      </c>
      <c r="I4" s="67" t="s">
        <v>6</v>
      </c>
      <c r="J4" s="67" t="s">
        <v>7</v>
      </c>
      <c r="K4" s="67" t="s">
        <v>8</v>
      </c>
      <c r="L4" s="68" t="s">
        <v>9</v>
      </c>
      <c r="M4" s="3"/>
      <c r="N4" s="1"/>
      <c r="O4" s="1"/>
    </row>
    <row r="5" spans="2:15" ht="24" x14ac:dyDescent="0.3">
      <c r="B5" s="28" t="s">
        <v>10</v>
      </c>
      <c r="C5" s="29" t="s">
        <v>25</v>
      </c>
      <c r="D5" s="30">
        <v>1</v>
      </c>
      <c r="E5" s="31" t="s">
        <v>11</v>
      </c>
      <c r="F5" s="32"/>
      <c r="G5" s="32"/>
      <c r="H5" s="32">
        <f>D5*F5</f>
        <v>0</v>
      </c>
      <c r="I5" s="32">
        <f>D5*G5</f>
        <v>0</v>
      </c>
      <c r="J5" s="32">
        <f>SUM(H5:I5)</f>
        <v>0</v>
      </c>
      <c r="K5" s="32">
        <f>J5*27%</f>
        <v>0</v>
      </c>
      <c r="L5" s="41">
        <f>SUM(J5:K5)</f>
        <v>0</v>
      </c>
      <c r="M5" s="14"/>
      <c r="N5" s="15"/>
      <c r="O5" s="15"/>
    </row>
    <row r="6" spans="2:15" ht="35.4" x14ac:dyDescent="0.3">
      <c r="B6" s="33" t="s">
        <v>12</v>
      </c>
      <c r="C6" s="27" t="s">
        <v>24</v>
      </c>
      <c r="D6" s="23">
        <v>330.75</v>
      </c>
      <c r="E6" s="34" t="s">
        <v>13</v>
      </c>
      <c r="F6" s="24"/>
      <c r="G6" s="24"/>
      <c r="H6" s="34">
        <f t="shared" ref="H6:H13" si="0">D6*F6</f>
        <v>0</v>
      </c>
      <c r="I6" s="34">
        <f t="shared" ref="I6:I13" si="1">D6*G6</f>
        <v>0</v>
      </c>
      <c r="J6" s="34">
        <f t="shared" ref="J6:J13" si="2">SUM(H6:I6)</f>
        <v>0</v>
      </c>
      <c r="K6" s="34">
        <f t="shared" ref="K6:K13" si="3">J6*27%</f>
        <v>0</v>
      </c>
      <c r="L6" s="42">
        <f t="shared" ref="L6:L13" si="4">SUM(J6:K6)</f>
        <v>0</v>
      </c>
      <c r="M6" s="14"/>
      <c r="N6" s="15"/>
      <c r="O6" s="15"/>
    </row>
    <row r="7" spans="2:15" x14ac:dyDescent="0.3">
      <c r="B7" s="33" t="s">
        <v>14</v>
      </c>
      <c r="C7" s="35" t="s">
        <v>15</v>
      </c>
      <c r="D7" s="6">
        <v>2205</v>
      </c>
      <c r="E7" s="36" t="s">
        <v>16</v>
      </c>
      <c r="F7" s="25"/>
      <c r="G7" s="25"/>
      <c r="H7" s="34">
        <f t="shared" si="0"/>
        <v>0</v>
      </c>
      <c r="I7" s="34">
        <f t="shared" si="1"/>
        <v>0</v>
      </c>
      <c r="J7" s="34">
        <f t="shared" si="2"/>
        <v>0</v>
      </c>
      <c r="K7" s="34">
        <f t="shared" si="3"/>
        <v>0</v>
      </c>
      <c r="L7" s="42">
        <f t="shared" si="4"/>
        <v>0</v>
      </c>
      <c r="M7" s="14"/>
      <c r="N7" s="15"/>
      <c r="O7" s="15"/>
    </row>
    <row r="8" spans="2:15" ht="35.4" x14ac:dyDescent="0.3">
      <c r="B8" s="33" t="s">
        <v>34</v>
      </c>
      <c r="C8" s="37" t="s">
        <v>28</v>
      </c>
      <c r="D8" s="11">
        <v>446</v>
      </c>
      <c r="E8" s="36" t="s">
        <v>13</v>
      </c>
      <c r="F8" s="24"/>
      <c r="G8" s="24"/>
      <c r="H8" s="34">
        <f t="shared" si="0"/>
        <v>0</v>
      </c>
      <c r="I8" s="34">
        <f t="shared" si="1"/>
        <v>0</v>
      </c>
      <c r="J8" s="34">
        <f t="shared" si="2"/>
        <v>0</v>
      </c>
      <c r="K8" s="34">
        <f t="shared" si="3"/>
        <v>0</v>
      </c>
      <c r="L8" s="42">
        <f t="shared" si="4"/>
        <v>0</v>
      </c>
      <c r="M8" s="14"/>
      <c r="N8" s="14"/>
      <c r="O8" s="15"/>
    </row>
    <row r="9" spans="2:15" x14ac:dyDescent="0.3">
      <c r="B9" s="33" t="s">
        <v>35</v>
      </c>
      <c r="C9" s="37" t="s">
        <v>18</v>
      </c>
      <c r="D9" s="11">
        <v>2205</v>
      </c>
      <c r="E9" s="36" t="s">
        <v>16</v>
      </c>
      <c r="F9" s="24"/>
      <c r="G9" s="24"/>
      <c r="H9" s="34">
        <f t="shared" si="0"/>
        <v>0</v>
      </c>
      <c r="I9" s="34">
        <f t="shared" si="1"/>
        <v>0</v>
      </c>
      <c r="J9" s="34">
        <f t="shared" si="2"/>
        <v>0</v>
      </c>
      <c r="K9" s="34">
        <f t="shared" si="3"/>
        <v>0</v>
      </c>
      <c r="L9" s="42">
        <f t="shared" si="4"/>
        <v>0</v>
      </c>
      <c r="M9" s="14"/>
      <c r="N9" s="14"/>
      <c r="O9" s="15"/>
    </row>
    <row r="10" spans="2:15" x14ac:dyDescent="0.3">
      <c r="B10" s="43" t="s">
        <v>17</v>
      </c>
      <c r="C10" s="10" t="s">
        <v>19</v>
      </c>
      <c r="D10" s="23">
        <v>330.75</v>
      </c>
      <c r="E10" s="9" t="s">
        <v>13</v>
      </c>
      <c r="F10" s="20"/>
      <c r="G10" s="20"/>
      <c r="H10" s="34">
        <f t="shared" si="0"/>
        <v>0</v>
      </c>
      <c r="I10" s="34">
        <f t="shared" si="1"/>
        <v>0</v>
      </c>
      <c r="J10" s="34">
        <f t="shared" si="2"/>
        <v>0</v>
      </c>
      <c r="K10" s="34">
        <f t="shared" si="3"/>
        <v>0</v>
      </c>
      <c r="L10" s="42">
        <f t="shared" si="4"/>
        <v>0</v>
      </c>
      <c r="M10" s="14"/>
      <c r="N10" s="14"/>
      <c r="O10" s="15"/>
    </row>
    <row r="11" spans="2:15" ht="46.8" x14ac:dyDescent="0.3">
      <c r="B11" s="43" t="s">
        <v>29</v>
      </c>
      <c r="C11" s="10" t="s">
        <v>32</v>
      </c>
      <c r="D11" s="23">
        <v>1</v>
      </c>
      <c r="E11" s="44" t="s">
        <v>20</v>
      </c>
      <c r="F11" s="20"/>
      <c r="G11" s="20"/>
      <c r="H11" s="34">
        <f t="shared" si="0"/>
        <v>0</v>
      </c>
      <c r="I11" s="34">
        <f t="shared" si="1"/>
        <v>0</v>
      </c>
      <c r="J11" s="34">
        <f t="shared" si="2"/>
        <v>0</v>
      </c>
      <c r="K11" s="34">
        <f t="shared" si="3"/>
        <v>0</v>
      </c>
      <c r="L11" s="42">
        <f t="shared" si="4"/>
        <v>0</v>
      </c>
      <c r="M11" s="14"/>
      <c r="N11" s="14"/>
      <c r="O11" s="15"/>
    </row>
    <row r="12" spans="2:15" x14ac:dyDescent="0.3">
      <c r="B12" s="43" t="s">
        <v>30</v>
      </c>
      <c r="C12" s="10" t="s">
        <v>21</v>
      </c>
      <c r="D12" s="11">
        <v>2205</v>
      </c>
      <c r="E12" s="9" t="s">
        <v>16</v>
      </c>
      <c r="F12" s="20"/>
      <c r="G12" s="20"/>
      <c r="H12" s="34">
        <f t="shared" ref="H12" si="5">D12*F12</f>
        <v>0</v>
      </c>
      <c r="I12" s="34">
        <f t="shared" ref="I12" si="6">D12*G12</f>
        <v>0</v>
      </c>
      <c r="J12" s="34">
        <f t="shared" ref="J12" si="7">SUM(H12:I12)</f>
        <v>0</v>
      </c>
      <c r="K12" s="34">
        <f t="shared" ref="K12" si="8">J12*27%</f>
        <v>0</v>
      </c>
      <c r="L12" s="42">
        <f t="shared" ref="L12" si="9">SUM(J12:K12)</f>
        <v>0</v>
      </c>
      <c r="M12" s="14"/>
      <c r="N12" s="14"/>
      <c r="O12" s="15"/>
    </row>
    <row r="13" spans="2:15" ht="24.6" thickBot="1" x14ac:dyDescent="0.35">
      <c r="B13" s="43" t="s">
        <v>31</v>
      </c>
      <c r="C13" s="10" t="s">
        <v>26</v>
      </c>
      <c r="D13" s="11">
        <v>130</v>
      </c>
      <c r="E13" s="9" t="s">
        <v>27</v>
      </c>
      <c r="F13" s="20"/>
      <c r="G13" s="20"/>
      <c r="H13" s="34">
        <f t="shared" si="0"/>
        <v>0</v>
      </c>
      <c r="I13" s="34">
        <f t="shared" si="1"/>
        <v>0</v>
      </c>
      <c r="J13" s="34">
        <f t="shared" si="2"/>
        <v>0</v>
      </c>
      <c r="K13" s="34">
        <f t="shared" si="3"/>
        <v>0</v>
      </c>
      <c r="L13" s="69">
        <f t="shared" si="4"/>
        <v>0</v>
      </c>
      <c r="M13" s="14"/>
      <c r="N13" s="14"/>
      <c r="O13" s="15"/>
    </row>
    <row r="14" spans="2:15" ht="15" thickBot="1" x14ac:dyDescent="0.35">
      <c r="B14" s="70"/>
      <c r="C14" s="71" t="s">
        <v>33</v>
      </c>
      <c r="D14" s="72"/>
      <c r="E14" s="73"/>
      <c r="F14" s="74"/>
      <c r="G14" s="74"/>
      <c r="H14" s="75"/>
      <c r="I14" s="76"/>
      <c r="J14" s="63">
        <f>SUM(J5:J13)</f>
        <v>0</v>
      </c>
      <c r="K14" s="63">
        <f>SUM(K5:K13)</f>
        <v>0</v>
      </c>
      <c r="L14" s="63">
        <f>SUM(L5:L13)</f>
        <v>0</v>
      </c>
      <c r="M14" s="1"/>
      <c r="N14" s="4"/>
      <c r="O14" s="1"/>
    </row>
    <row r="15" spans="2:15" x14ac:dyDescent="0.3">
      <c r="B15" s="14"/>
      <c r="C15" s="16"/>
      <c r="D15" s="11"/>
      <c r="E15" s="9"/>
      <c r="F15" s="26"/>
      <c r="G15" s="26"/>
      <c r="H15" s="5"/>
      <c r="I15" s="5"/>
      <c r="J15" s="45"/>
      <c r="K15" s="45"/>
      <c r="L15" s="45"/>
      <c r="M15" s="1"/>
      <c r="N15" s="4"/>
      <c r="O15" s="1"/>
    </row>
    <row r="16" spans="2:15" x14ac:dyDescent="0.3">
      <c r="B16" s="14"/>
      <c r="C16" s="16"/>
      <c r="D16" s="11"/>
      <c r="E16" s="9"/>
      <c r="F16" s="26"/>
      <c r="G16" s="26"/>
      <c r="H16" s="5"/>
      <c r="I16" s="5"/>
      <c r="J16" s="45"/>
      <c r="K16" s="45"/>
      <c r="L16" s="45"/>
      <c r="M16" s="1"/>
      <c r="N16" s="4"/>
      <c r="O16" s="1"/>
    </row>
    <row r="17" spans="2:15" x14ac:dyDescent="0.3">
      <c r="B17" s="14"/>
      <c r="C17" s="16"/>
      <c r="D17" s="11"/>
      <c r="E17" s="9"/>
      <c r="F17" s="26"/>
      <c r="G17" s="26"/>
      <c r="H17" s="5"/>
      <c r="I17" s="5"/>
      <c r="J17" s="45"/>
      <c r="K17" s="45"/>
      <c r="L17" s="45"/>
      <c r="M17" s="1"/>
      <c r="N17" s="4"/>
      <c r="O17" s="1"/>
    </row>
    <row r="18" spans="2:15" x14ac:dyDescent="0.3">
      <c r="B18" s="14"/>
      <c r="C18" s="16"/>
      <c r="D18" s="11"/>
      <c r="E18" s="9"/>
      <c r="F18" s="26"/>
      <c r="G18" s="26"/>
      <c r="H18" s="5"/>
      <c r="I18" s="5"/>
      <c r="J18" s="45"/>
      <c r="K18" s="45"/>
      <c r="L18" s="45"/>
      <c r="M18" s="1"/>
      <c r="N18" s="4"/>
    </row>
    <row r="19" spans="2:15" x14ac:dyDescent="0.3">
      <c r="B19" s="14"/>
      <c r="C19" s="16"/>
      <c r="D19" s="11"/>
      <c r="E19" s="9"/>
      <c r="F19" s="26"/>
      <c r="G19" s="26"/>
      <c r="H19" s="5"/>
      <c r="I19" s="5"/>
      <c r="J19" s="5"/>
      <c r="K19" s="5"/>
      <c r="L19" s="5"/>
      <c r="M19" s="4"/>
      <c r="N19" s="4"/>
    </row>
    <row r="20" spans="2:15" x14ac:dyDescent="0.3">
      <c r="B20" s="14"/>
      <c r="C20" s="10"/>
      <c r="D20" s="6"/>
      <c r="E20" s="14"/>
      <c r="F20" s="5"/>
      <c r="G20" s="5"/>
      <c r="H20" s="5"/>
      <c r="I20" s="5"/>
      <c r="J20" s="5"/>
      <c r="K20" s="5"/>
      <c r="L20" s="5"/>
      <c r="M20" s="1"/>
      <c r="N20" s="4"/>
    </row>
    <row r="21" spans="2:15" x14ac:dyDescent="0.3">
      <c r="B21" s="14"/>
      <c r="C21" s="17"/>
      <c r="D21" s="6"/>
      <c r="E21" s="14"/>
      <c r="F21" s="5"/>
      <c r="G21" s="5"/>
      <c r="H21" s="5"/>
      <c r="I21" s="5"/>
      <c r="J21" s="5"/>
      <c r="K21" s="5"/>
      <c r="L21" s="5"/>
      <c r="M21" s="15"/>
      <c r="N21" s="14"/>
    </row>
    <row r="22" spans="2:15" x14ac:dyDescent="0.3">
      <c r="B22" s="14"/>
      <c r="C22" s="17"/>
      <c r="D22" s="6"/>
      <c r="E22" s="14"/>
      <c r="F22" s="5"/>
      <c r="G22" s="5"/>
      <c r="H22" s="5"/>
      <c r="I22" s="5"/>
      <c r="J22" s="5"/>
      <c r="K22" s="5"/>
      <c r="L22" s="5"/>
      <c r="M22" s="15"/>
      <c r="N22" s="14"/>
    </row>
    <row r="23" spans="2:15" x14ac:dyDescent="0.3">
      <c r="B23" s="14"/>
      <c r="C23" s="10"/>
      <c r="D23" s="6"/>
      <c r="E23" s="14"/>
      <c r="F23" s="5"/>
      <c r="G23" s="5"/>
      <c r="H23" s="5"/>
      <c r="I23" s="5"/>
      <c r="J23" s="5"/>
      <c r="K23" s="5"/>
      <c r="L23" s="5"/>
      <c r="M23" s="15"/>
      <c r="N23" s="14"/>
    </row>
    <row r="24" spans="2:15" x14ac:dyDescent="0.3">
      <c r="B24" s="14"/>
      <c r="C24" s="17"/>
      <c r="D24" s="6"/>
      <c r="E24" s="14"/>
      <c r="F24" s="5"/>
      <c r="G24" s="5"/>
      <c r="H24" s="5"/>
      <c r="I24" s="5"/>
      <c r="J24" s="5"/>
      <c r="K24" s="5"/>
      <c r="L24" s="5"/>
      <c r="M24" s="15"/>
      <c r="N24" s="14"/>
    </row>
    <row r="25" spans="2:15" x14ac:dyDescent="0.3">
      <c r="B25" s="14"/>
      <c r="C25" s="17"/>
      <c r="D25" s="6"/>
      <c r="E25" s="14"/>
      <c r="F25" s="5"/>
      <c r="G25" s="5"/>
      <c r="H25" s="5"/>
      <c r="I25" s="5"/>
      <c r="J25" s="5"/>
      <c r="K25" s="5"/>
      <c r="L25" s="5"/>
      <c r="M25" s="15"/>
      <c r="N25" s="14"/>
    </row>
    <row r="26" spans="2:15" x14ac:dyDescent="0.3">
      <c r="B26" s="14"/>
      <c r="C26" s="10"/>
      <c r="D26" s="6"/>
      <c r="E26" s="14"/>
      <c r="F26" s="5"/>
      <c r="G26" s="5"/>
      <c r="H26" s="5"/>
      <c r="I26" s="5"/>
      <c r="J26" s="5"/>
      <c r="K26" s="5"/>
      <c r="L26" s="5"/>
      <c r="M26" s="15"/>
      <c r="N26" s="14"/>
    </row>
    <row r="27" spans="2:15" x14ac:dyDescent="0.3">
      <c r="B27" s="14"/>
      <c r="C27" s="8"/>
      <c r="D27" s="6"/>
      <c r="E27" s="14"/>
      <c r="F27" s="26"/>
      <c r="G27" s="26"/>
      <c r="H27" s="5"/>
      <c r="I27" s="5"/>
      <c r="J27" s="5"/>
      <c r="K27" s="5"/>
      <c r="L27" s="5"/>
      <c r="M27" s="4"/>
      <c r="N27" s="4"/>
    </row>
    <row r="28" spans="2:15" x14ac:dyDescent="0.3">
      <c r="B28" s="14"/>
      <c r="C28" s="10"/>
      <c r="D28" s="6"/>
      <c r="E28" s="14"/>
      <c r="F28" s="26"/>
      <c r="G28" s="26"/>
      <c r="H28" s="5"/>
      <c r="I28" s="5"/>
      <c r="J28" s="5"/>
      <c r="K28" s="5"/>
      <c r="L28" s="5"/>
      <c r="M28" s="4"/>
      <c r="N28" s="4"/>
    </row>
    <row r="29" spans="2:15" x14ac:dyDescent="0.3">
      <c r="B29" s="14"/>
      <c r="C29" s="17"/>
      <c r="D29" s="6"/>
      <c r="E29" s="14"/>
      <c r="F29" s="26"/>
      <c r="G29" s="26"/>
      <c r="H29" s="5"/>
      <c r="I29" s="5"/>
      <c r="J29" s="5"/>
      <c r="K29" s="5"/>
      <c r="L29" s="5"/>
      <c r="M29" s="4"/>
      <c r="N29" s="4"/>
    </row>
    <row r="30" spans="2:15" x14ac:dyDescent="0.3">
      <c r="B30" s="14"/>
      <c r="C30" s="10"/>
      <c r="D30" s="6"/>
      <c r="E30" s="14"/>
      <c r="F30" s="26"/>
      <c r="G30" s="26"/>
      <c r="H30" s="5"/>
      <c r="I30" s="5"/>
      <c r="J30" s="5"/>
      <c r="K30" s="5"/>
      <c r="L30" s="5"/>
      <c r="M30" s="1"/>
      <c r="N30" s="4"/>
    </row>
    <row r="31" spans="2:15" x14ac:dyDescent="0.3">
      <c r="B31" s="14"/>
      <c r="C31" s="10"/>
      <c r="D31" s="11"/>
      <c r="E31" s="9"/>
      <c r="F31" s="5"/>
      <c r="G31" s="26"/>
      <c r="H31" s="5"/>
      <c r="I31" s="5"/>
      <c r="J31" s="5"/>
      <c r="K31" s="5"/>
      <c r="L31" s="5"/>
      <c r="M31" s="1"/>
      <c r="N31" s="4"/>
    </row>
    <row r="32" spans="2:15" x14ac:dyDescent="0.3">
      <c r="B32" s="14"/>
      <c r="C32" s="10"/>
      <c r="D32" s="6"/>
      <c r="E32" s="9"/>
      <c r="F32" s="26"/>
      <c r="G32" s="26"/>
      <c r="H32" s="5"/>
      <c r="I32" s="5"/>
      <c r="J32" s="5"/>
      <c r="K32" s="5"/>
      <c r="L32" s="5"/>
      <c r="M32" s="1"/>
      <c r="N32" s="4"/>
    </row>
    <row r="33" spans="2:14" x14ac:dyDescent="0.3">
      <c r="B33" s="14"/>
      <c r="C33" s="10"/>
      <c r="D33" s="6"/>
      <c r="E33" s="9"/>
      <c r="F33" s="26"/>
      <c r="G33" s="26"/>
      <c r="H33" s="5"/>
      <c r="I33" s="5"/>
      <c r="J33" s="5"/>
      <c r="K33" s="5"/>
      <c r="L33" s="5"/>
      <c r="M33" s="7"/>
      <c r="N33" s="12"/>
    </row>
    <row r="34" spans="2:14" x14ac:dyDescent="0.3">
      <c r="B34" s="19"/>
      <c r="C34" s="17"/>
      <c r="D34" s="19"/>
      <c r="E34" s="19"/>
      <c r="F34" s="19"/>
      <c r="G34" s="19"/>
      <c r="H34" s="19"/>
      <c r="I34" s="19"/>
      <c r="J34" s="46"/>
      <c r="K34" s="46"/>
      <c r="L34" s="46"/>
      <c r="M34" s="7"/>
      <c r="N34" s="12"/>
    </row>
    <row r="35" spans="2:14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8"/>
      <c r="N35" s="19"/>
    </row>
    <row r="36" spans="2:14" x14ac:dyDescent="0.3">
      <c r="B36" s="19"/>
      <c r="C36" s="8"/>
      <c r="D36" s="6"/>
      <c r="E36" s="9"/>
      <c r="F36" s="26"/>
      <c r="G36" s="26"/>
      <c r="H36" s="5"/>
      <c r="I36" s="5"/>
      <c r="J36" s="5"/>
      <c r="K36" s="5"/>
      <c r="L36" s="5"/>
      <c r="M36" s="19"/>
      <c r="N36" s="19"/>
    </row>
    <row r="37" spans="2:14" x14ac:dyDescent="0.3">
      <c r="B37" s="19"/>
      <c r="C37" s="47"/>
      <c r="D37" s="48"/>
      <c r="E37" s="49"/>
      <c r="F37" s="50"/>
      <c r="G37" s="50"/>
      <c r="H37" s="51"/>
      <c r="I37" s="51"/>
      <c r="J37" s="51"/>
      <c r="K37" s="51"/>
      <c r="L37" s="51"/>
      <c r="M37" s="19"/>
      <c r="N37" s="19"/>
    </row>
    <row r="38" spans="2:14" x14ac:dyDescent="0.3">
      <c r="B38" s="14"/>
      <c r="C38" s="8"/>
      <c r="D38" s="6"/>
      <c r="E38" s="14"/>
      <c r="F38" s="5"/>
      <c r="G38" s="5"/>
      <c r="H38" s="5"/>
      <c r="I38" s="5"/>
      <c r="J38" s="5"/>
      <c r="K38" s="5"/>
      <c r="L38" s="5"/>
      <c r="M38" s="14"/>
      <c r="N38" s="14"/>
    </row>
    <row r="39" spans="2:14" x14ac:dyDescent="0.3">
      <c r="B39" s="14"/>
      <c r="C39" s="52"/>
      <c r="D39" s="11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2:14" x14ac:dyDescent="0.3">
      <c r="B40" s="14"/>
      <c r="C40" s="52"/>
      <c r="D40" s="11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2:14" x14ac:dyDescent="0.3">
      <c r="B41" s="14"/>
      <c r="C41" s="10"/>
      <c r="D41" s="6"/>
      <c r="E41" s="9"/>
      <c r="F41" s="26"/>
      <c r="G41" s="26"/>
      <c r="H41" s="5"/>
      <c r="I41" s="5"/>
      <c r="J41" s="5"/>
      <c r="K41" s="5"/>
      <c r="L41" s="5"/>
      <c r="M41" s="4"/>
      <c r="N41" s="4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"/>
    </row>
    <row r="43" spans="2:14" x14ac:dyDescent="0.3"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4"/>
    </row>
    <row r="44" spans="2:14" x14ac:dyDescent="0.3">
      <c r="B44" s="38"/>
      <c r="C44" s="53"/>
      <c r="D44" s="54"/>
      <c r="E44" s="39"/>
      <c r="F44" s="39"/>
      <c r="G44" s="39"/>
      <c r="H44" s="40"/>
      <c r="I44" s="40"/>
      <c r="J44" s="40"/>
      <c r="K44" s="40"/>
      <c r="L44" s="40"/>
      <c r="M44" s="2"/>
      <c r="N44" s="38"/>
    </row>
    <row r="45" spans="2:14" x14ac:dyDescent="0.3">
      <c r="B45" s="38"/>
      <c r="C45" s="53"/>
      <c r="D45" s="54"/>
      <c r="E45" s="39"/>
      <c r="F45" s="39"/>
      <c r="G45" s="39"/>
      <c r="H45" s="40"/>
      <c r="I45" s="40"/>
      <c r="J45" s="40"/>
      <c r="K45" s="40"/>
      <c r="L45" s="40"/>
      <c r="M45" s="2"/>
      <c r="N45" s="2"/>
    </row>
    <row r="46" spans="2:14" x14ac:dyDescent="0.3">
      <c r="B46" s="12"/>
      <c r="C46" s="13"/>
      <c r="D46" s="55"/>
      <c r="E46" s="56"/>
      <c r="F46" s="56"/>
      <c r="G46" s="56"/>
      <c r="H46" s="57"/>
      <c r="I46" s="57"/>
      <c r="J46" s="58"/>
      <c r="K46" s="57"/>
      <c r="L46" s="58"/>
      <c r="M46" s="7"/>
      <c r="N46" s="7"/>
    </row>
    <row r="47" spans="2:14" x14ac:dyDescent="0.3">
      <c r="B47" s="12"/>
      <c r="C47" s="59"/>
      <c r="D47" s="48"/>
      <c r="E47" s="60"/>
      <c r="F47" s="61"/>
      <c r="G47" s="61"/>
      <c r="H47" s="62"/>
      <c r="I47" s="62"/>
      <c r="J47" s="62"/>
      <c r="K47" s="62"/>
      <c r="L47" s="62"/>
      <c r="M47" s="7"/>
      <c r="N47" s="7"/>
    </row>
    <row r="48" spans="2:14" x14ac:dyDescent="0.3">
      <c r="B48" s="12"/>
      <c r="C48" s="59"/>
      <c r="D48" s="48"/>
      <c r="E48" s="60"/>
      <c r="F48" s="61"/>
      <c r="G48" s="61"/>
      <c r="H48" s="62"/>
      <c r="I48" s="62"/>
      <c r="J48" s="62"/>
      <c r="K48" s="62"/>
      <c r="L48" s="62"/>
      <c r="M48" s="7"/>
      <c r="N48" s="7"/>
    </row>
  </sheetData>
  <mergeCells count="3">
    <mergeCell ref="B1:L1"/>
    <mergeCell ref="B2:L2"/>
    <mergeCell ref="D4:E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Mite</dc:creator>
  <cp:lastModifiedBy>Dora</cp:lastModifiedBy>
  <cp:lastPrinted>2019-03-19T10:07:31Z</cp:lastPrinted>
  <dcterms:created xsi:type="dcterms:W3CDTF">2019-03-19T08:40:25Z</dcterms:created>
  <dcterms:modified xsi:type="dcterms:W3CDTF">2019-09-10T10:00:56Z</dcterms:modified>
</cp:coreProperties>
</file>